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1315" windowHeight="9270"/>
  </bookViews>
  <sheets>
    <sheet name="ANEXO1-LIQUIDACION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9" i="1"/>
  <c r="C26"/>
  <c r="C24"/>
  <c r="C22"/>
  <c r="B20"/>
  <c r="B19" s="1"/>
  <c r="B17"/>
  <c r="B16"/>
  <c r="C14"/>
  <c r="C12"/>
  <c r="B12"/>
  <c r="C9"/>
  <c r="B9"/>
  <c r="A3"/>
</calcChain>
</file>

<file path=xl/sharedStrings.xml><?xml version="1.0" encoding="utf-8"?>
<sst xmlns="http://schemas.openxmlformats.org/spreadsheetml/2006/main" count="64" uniqueCount="59">
  <si>
    <t>ANEXO No 1</t>
  </si>
  <si>
    <t>LIQUIDACIÓN DEL PRESUPUESTO DEL AÑO 2012</t>
  </si>
  <si>
    <t xml:space="preserve"> En colones</t>
  </si>
  <si>
    <t>PRESUPUESTO</t>
  </si>
  <si>
    <r>
      <t xml:space="preserve">REAL </t>
    </r>
    <r>
      <rPr>
        <b/>
        <vertAlign val="superscript"/>
        <sz val="11"/>
        <color indexed="8"/>
        <rFont val="Arial"/>
        <family val="2"/>
      </rPr>
      <t>1</t>
    </r>
  </si>
  <si>
    <t xml:space="preserve">INGRESOS </t>
  </si>
  <si>
    <t>Menos:</t>
  </si>
  <si>
    <t>EGRESOS</t>
  </si>
  <si>
    <t>SALDO TOTAL</t>
  </si>
  <si>
    <t xml:space="preserve"> </t>
  </si>
  <si>
    <t>Más:</t>
  </si>
  <si>
    <t>Notas de crédito sin contabilizar 2012</t>
  </si>
  <si>
    <t>Notas de débito sin registrar 2012</t>
  </si>
  <si>
    <t xml:space="preserve">SUPERÁVIT / DÉFICIT </t>
  </si>
  <si>
    <t>Menos:  Saldos con destino específico</t>
  </si>
  <si>
    <t>SUPERÁVIT LIBRE/DÉFICIT</t>
  </si>
  <si>
    <t>DETALLE SUPERÁVIT ESPECÍFICO:</t>
  </si>
  <si>
    <t>Fondo de Desarrollo Municipal, 8% del IBI, Ley Nº 7509</t>
  </si>
  <si>
    <t>Junta Administrativa del Registro Nacional, 3% del IBI, Leyes 7509 y 7729</t>
  </si>
  <si>
    <t>Instituto de Fomento y Asesoría Municipal, 3% del IBI, Ley Nº 7509</t>
  </si>
  <si>
    <t>Juntas de educación, 10% impuesto territorial y 10% IBI, Leyes 7509 y 7729</t>
  </si>
  <si>
    <t>Organismo de Normalización Técnica, 1% del IBI, Ley Nº 7729</t>
  </si>
  <si>
    <t>Fondo del Impuesto sobre bienes inmuebles, 76% Ley Nº 7729</t>
  </si>
  <si>
    <t>Mantenimiento y conservación caminos vecinales y calles urbanas</t>
  </si>
  <si>
    <t>Construcción y conservación de caminos de acceso a zonas cañeras, Ley 4789-71 y sus reformas</t>
  </si>
  <si>
    <t>40% Obras mejoramiento zonas turísticas:</t>
  </si>
  <si>
    <t>40% obras mejoramiento del Cantón:</t>
  </si>
  <si>
    <t>20% fondo pago mejoras zona turística:</t>
  </si>
  <si>
    <t>Plan de lotificación</t>
  </si>
  <si>
    <t>Utilidades de comisiones de fiestas, art. 8 Ley 4286-68</t>
  </si>
  <si>
    <t>Gastos de sanidad, artículo 47 Ley 5412-73</t>
  </si>
  <si>
    <t>Fondo programas deportivos 50% espectáculos públicos</t>
  </si>
  <si>
    <t>Fondo programas culturales 50% espectáculos públicos</t>
  </si>
  <si>
    <t>Consejo de Seguridad Vial, art. 217, Ley 7331-93</t>
  </si>
  <si>
    <t>Fondo para obras financiadas con el Impuesto al cemento</t>
  </si>
  <si>
    <t>Comité Cantonal de Deportes</t>
  </si>
  <si>
    <t>Ley Nº7788 10% aporte CONAGEBIO</t>
  </si>
  <si>
    <t>Ley Nº7788 70% aporte Fondo Parques Nacionales</t>
  </si>
  <si>
    <t>Fondo Ley Simplificación y Eficiencia Tributarias Ley Nº 8114</t>
  </si>
  <si>
    <t xml:space="preserve">Proyectos y programas para la Persona Joven </t>
  </si>
  <si>
    <t>Impuesto a personas que entran y salen del país Ley Nº 7866</t>
  </si>
  <si>
    <t>Fondo recolección de basura</t>
  </si>
  <si>
    <t>Fondo Acueducto</t>
  </si>
  <si>
    <t>Fondo de parques y obras de ornato</t>
  </si>
  <si>
    <t>Fondo servicio de mercado</t>
  </si>
  <si>
    <t>Fondo alcantarillado alcantarillado</t>
  </si>
  <si>
    <t>Fondo alcantarillado pluvial</t>
  </si>
  <si>
    <t>Saldo de partidas específicas</t>
  </si>
  <si>
    <t>FODASAF Red de Cuido</t>
  </si>
  <si>
    <t>Bid</t>
  </si>
  <si>
    <t xml:space="preserve">Lic.Roberto Thompson Chacón </t>
  </si>
  <si>
    <t>Nombre del Alcalde Municipal</t>
  </si>
  <si>
    <t>Firma del Alcalde</t>
  </si>
  <si>
    <t xml:space="preserve">Lic. Ana María Alvarado Garita </t>
  </si>
  <si>
    <t>Firma</t>
  </si>
  <si>
    <t>proceso de liquidación presupuestaria</t>
  </si>
  <si>
    <t>Fecha</t>
  </si>
  <si>
    <t xml:space="preserve">1/ Incluye los compromisos presupuestarios contraídos al 31-12-2012, pendientes de liquidación, según lo establecido </t>
  </si>
  <si>
    <t xml:space="preserve">    en el artículo 107 del Código Municipal.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</si>
</sst>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.00\ _P_t_s_-;\-* #,##0.00\ _P_t_s_-;_-* &quot;-&quot;\ _P_t_s_-;_-@_-"/>
  </numFmts>
  <fonts count="10">
    <font>
      <sz val="10"/>
      <name val="Arial"/>
    </font>
    <font>
      <b/>
      <sz val="14"/>
      <name val="Arial Blac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right"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4" fontId="2" fillId="0" borderId="0" xfId="0" applyNumberFormat="1" applyFont="1" applyAlignment="1" applyProtection="1">
      <alignment horizontal="right" vertical="top" wrapText="1"/>
    </xf>
    <xf numFmtId="0" fontId="2" fillId="0" borderId="0" xfId="0" applyFont="1" applyAlignment="1" applyProtection="1">
      <alignment vertical="top" wrapText="1"/>
    </xf>
    <xf numFmtId="4" fontId="3" fillId="0" borderId="0" xfId="0" applyNumberFormat="1" applyFont="1" applyAlignment="1" applyProtection="1">
      <alignment horizontal="right" vertical="top" wrapText="1"/>
    </xf>
    <xf numFmtId="4" fontId="2" fillId="0" borderId="0" xfId="0" applyNumberFormat="1" applyFont="1" applyAlignment="1" applyProtection="1">
      <alignment vertical="top" wrapText="1"/>
    </xf>
    <xf numFmtId="0" fontId="2" fillId="0" borderId="0" xfId="0" applyFont="1" applyAlignment="1" applyProtection="1">
      <alignment horizontal="justify" vertical="top" wrapText="1"/>
    </xf>
    <xf numFmtId="4" fontId="3" fillId="0" borderId="0" xfId="0" applyNumberFormat="1" applyFont="1" applyAlignment="1" applyProtection="1">
      <alignment horizontal="right" vertical="top"/>
    </xf>
    <xf numFmtId="4" fontId="2" fillId="0" borderId="0" xfId="0" applyNumberFormat="1" applyFont="1" applyAlignment="1" applyProtection="1">
      <alignment horizontal="right" vertical="top"/>
    </xf>
    <xf numFmtId="2" fontId="3" fillId="0" borderId="0" xfId="0" applyNumberFormat="1" applyFont="1" applyAlignment="1" applyProtection="1">
      <alignment vertical="top"/>
    </xf>
    <xf numFmtId="4" fontId="3" fillId="0" borderId="0" xfId="0" applyNumberFormat="1" applyFont="1" applyAlignment="1" applyProtection="1">
      <alignment vertical="top"/>
    </xf>
    <xf numFmtId="164" fontId="6" fillId="0" borderId="1" xfId="1" applyNumberFormat="1" applyFont="1" applyBorder="1" applyProtection="1"/>
    <xf numFmtId="0" fontId="6" fillId="0" borderId="0" xfId="0" applyFont="1" applyProtection="1"/>
    <xf numFmtId="4" fontId="0" fillId="0" borderId="0" xfId="0" applyNumberFormat="1" applyProtection="1"/>
    <xf numFmtId="0" fontId="7" fillId="0" borderId="0" xfId="0" applyFont="1" applyProtection="1">
      <protection locked="0"/>
    </xf>
    <xf numFmtId="0" fontId="8" fillId="0" borderId="2" xfId="0" applyFont="1" applyBorder="1" applyProtection="1"/>
    <xf numFmtId="0" fontId="0" fillId="0" borderId="2" xfId="0" applyBorder="1" applyProtection="1"/>
    <xf numFmtId="0" fontId="3" fillId="0" borderId="0" xfId="0" applyFont="1" applyProtection="1"/>
    <xf numFmtId="0" fontId="2" fillId="0" borderId="0" xfId="0" applyFont="1" applyProtection="1">
      <protection locked="0"/>
    </xf>
    <xf numFmtId="0" fontId="7" fillId="0" borderId="0" xfId="0" applyFont="1" applyProtection="1"/>
    <xf numFmtId="0" fontId="6" fillId="0" borderId="0" xfId="0" applyFont="1" applyBorder="1" applyProtection="1"/>
    <xf numFmtId="0" fontId="8" fillId="0" borderId="2" xfId="0" applyFont="1" applyBorder="1" applyAlignment="1" applyProtection="1">
      <alignment horizontal="left"/>
    </xf>
    <xf numFmtId="0" fontId="5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14" fontId="5" fillId="0" borderId="0" xfId="0" applyNumberFormat="1" applyFont="1" applyBorder="1" applyProtection="1">
      <protection locked="0"/>
    </xf>
    <xf numFmtId="0" fontId="8" fillId="0" borderId="2" xfId="0" applyFont="1" applyBorder="1" applyAlignment="1" applyProtection="1">
      <alignment horizontal="center"/>
    </xf>
    <xf numFmtId="0" fontId="9" fillId="0" borderId="0" xfId="0" applyFont="1" applyProtection="1"/>
  </cellXfs>
  <cellStyles count="2">
    <cellStyle name="Millares [0]_F-44_Anexos_LIq-2011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alvarado/Documents/liquidaciones/2012/diciembre/F1_modelo_electronico_liq_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HOJAS"/>
      <sheetName val="DATOS"/>
      <sheetName val="INGRESOS"/>
      <sheetName val="EGRESOS"/>
      <sheetName val="ING-GASTO"/>
      <sheetName val="LIQUID-INGRES"/>
      <sheetName val="PARTIDAS ESPECÍFICAS"/>
      <sheetName val="COMPROBACION"/>
      <sheetName val="FDM"/>
      <sheetName val="FODESAF"/>
      <sheetName val="JUDESUR"/>
      <sheetName val="RED DE CUIDO"/>
      <sheetName val="PRESTAMOS"/>
      <sheetName val="RESULTADO"/>
      <sheetName val="Formulario 4-Compromisos"/>
      <sheetName val="Formulario 5-Compromisos"/>
      <sheetName val="OTROS INDICADORES"/>
      <sheetName val="ANEXO1-LIQUIDACION"/>
      <sheetName val="ANEXO2-MOROSIDAD"/>
      <sheetName val="ANEXO3-SALDO EN CAJA"/>
      <sheetName val="ANEXO4-RECURSOS-8114"/>
      <sheetName val="ANEXO5-TRANSFERENCIAS"/>
      <sheetName val="ANEXO6 INDIC GESTIÓN PRESUP"/>
      <sheetName val="ANEXO7 ESTRUC. ORGAN"/>
      <sheetName val="ANEXO 8 ENDEUDAMIENTO"/>
      <sheetName val="ANEXO 9 CUMPL METAS"/>
    </sheetNames>
    <sheetDataSet>
      <sheetData sheetId="0"/>
      <sheetData sheetId="1">
        <row r="3">
          <cell r="A3" t="str">
            <v>MUNICIPALIDAD/CMD/FEDERACIÓN 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C10">
            <v>26821278096.309998</v>
          </cell>
          <cell r="D10">
            <v>24927791071.420002</v>
          </cell>
        </row>
        <row r="15">
          <cell r="C15">
            <v>26821278096.309998</v>
          </cell>
          <cell r="D15">
            <v>17742594400.139999</v>
          </cell>
        </row>
        <row r="20">
          <cell r="D20">
            <v>0</v>
          </cell>
        </row>
        <row r="29">
          <cell r="D29">
            <v>1405000</v>
          </cell>
        </row>
        <row r="35">
          <cell r="D35">
            <v>7183791671.2800026</v>
          </cell>
        </row>
        <row r="38">
          <cell r="D38">
            <v>4982621450.5847702</v>
          </cell>
        </row>
        <row r="40">
          <cell r="D40">
            <v>2201170220.6952324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showGridLines="0" tabSelected="1" view="pageBreakPreview" topLeftCell="A14" zoomScaleNormal="90" zoomScaleSheetLayoutView="100" workbookViewId="0">
      <selection activeCell="A37" sqref="A37"/>
    </sheetView>
  </sheetViews>
  <sheetFormatPr baseColWidth="10" defaultRowHeight="12.75"/>
  <cols>
    <col min="1" max="1" width="51" style="1" customWidth="1"/>
    <col min="2" max="2" width="17.7109375" style="1" customWidth="1"/>
    <col min="3" max="3" width="17.5703125" style="1" customWidth="1"/>
    <col min="4" max="4" width="21.42578125" style="1" customWidth="1"/>
    <col min="5" max="16384" width="11.42578125" style="1"/>
  </cols>
  <sheetData>
    <row r="1" spans="1:3">
      <c r="B1" s="2"/>
      <c r="C1" s="2"/>
    </row>
    <row r="2" spans="1:3" ht="22.5">
      <c r="A2" s="3" t="s">
        <v>0</v>
      </c>
      <c r="B2" s="3"/>
      <c r="C2" s="3"/>
    </row>
    <row r="3" spans="1:3" ht="22.5">
      <c r="A3" s="3" t="str">
        <f>+[1]DATOS!A3</f>
        <v>MUNICIPALIDAD/CMD/FEDERACIÓN DE</v>
      </c>
      <c r="B3" s="3"/>
      <c r="C3" s="3"/>
    </row>
    <row r="4" spans="1:3" ht="22.5">
      <c r="A4" s="3" t="s">
        <v>1</v>
      </c>
      <c r="B4" s="3"/>
      <c r="C4" s="3"/>
    </row>
    <row r="5" spans="1:3" ht="14.25">
      <c r="A5" s="4" t="s">
        <v>2</v>
      </c>
      <c r="B5" s="4"/>
      <c r="C5" s="4"/>
    </row>
    <row r="6" spans="1:3" ht="14.25">
      <c r="A6" s="5"/>
    </row>
    <row r="7" spans="1:3" ht="17.25">
      <c r="A7" s="6"/>
      <c r="B7" s="7" t="s">
        <v>3</v>
      </c>
      <c r="C7" s="7" t="s">
        <v>4</v>
      </c>
    </row>
    <row r="8" spans="1:3" ht="18.75" customHeight="1">
      <c r="A8" s="8"/>
      <c r="B8" s="9"/>
      <c r="C8" s="9"/>
    </row>
    <row r="9" spans="1:3" ht="21.75" customHeight="1">
      <c r="A9" s="8" t="s">
        <v>5</v>
      </c>
      <c r="B9" s="9">
        <f>+[1]RESULTADO!C10</f>
        <v>26821278096.309998</v>
      </c>
      <c r="C9" s="9">
        <f>+[1]RESULTADO!D10</f>
        <v>24927791071.420002</v>
      </c>
    </row>
    <row r="10" spans="1:3" ht="14.25">
      <c r="A10" s="10" t="s">
        <v>6</v>
      </c>
      <c r="B10" s="9"/>
      <c r="C10" s="9"/>
    </row>
    <row r="11" spans="1:3" ht="14.25">
      <c r="A11" s="6"/>
      <c r="B11" s="9"/>
      <c r="C11" s="9"/>
    </row>
    <row r="12" spans="1:3" ht="16.5" customHeight="1">
      <c r="A12" s="8" t="s">
        <v>7</v>
      </c>
      <c r="B12" s="9">
        <f>+[1]RESULTADO!C15</f>
        <v>26821278096.309998</v>
      </c>
      <c r="C12" s="9">
        <f>+[1]RESULTADO!D15</f>
        <v>17742594400.139999</v>
      </c>
    </row>
    <row r="13" spans="1:3" ht="16.5" customHeight="1">
      <c r="A13" s="10"/>
      <c r="B13" s="9"/>
      <c r="C13" s="9"/>
    </row>
    <row r="14" spans="1:3" ht="18.75" customHeight="1">
      <c r="A14" s="8" t="s">
        <v>8</v>
      </c>
      <c r="B14" s="11"/>
      <c r="C14" s="11">
        <f>C9-C12</f>
        <v>7185196671.2800026</v>
      </c>
    </row>
    <row r="15" spans="1:3" ht="14.25">
      <c r="A15" s="10" t="s">
        <v>9</v>
      </c>
      <c r="B15" s="9"/>
      <c r="C15" s="9"/>
    </row>
    <row r="16" spans="1:3" ht="15">
      <c r="A16" s="8" t="s">
        <v>10</v>
      </c>
      <c r="B16" s="11">
        <f>SUM(B17:B18)</f>
        <v>0</v>
      </c>
      <c r="C16" s="12" t="s">
        <v>9</v>
      </c>
    </row>
    <row r="17" spans="1:256" ht="18.75" customHeight="1">
      <c r="A17" s="13" t="s">
        <v>11</v>
      </c>
      <c r="B17" s="9">
        <f>+[1]RESULTADO!D20</f>
        <v>0</v>
      </c>
      <c r="C17" s="9"/>
    </row>
    <row r="18" spans="1:256" ht="14.25">
      <c r="A18" s="6"/>
      <c r="B18" s="9"/>
      <c r="C18" s="9"/>
    </row>
    <row r="19" spans="1:256" ht="15">
      <c r="A19" s="8" t="s">
        <v>6</v>
      </c>
      <c r="B19" s="11">
        <f>SUM(B20:B21)</f>
        <v>1405000</v>
      </c>
      <c r="C19" s="12" t="s">
        <v>9</v>
      </c>
    </row>
    <row r="20" spans="1:256" ht="18" customHeight="1">
      <c r="A20" s="13" t="s">
        <v>12</v>
      </c>
      <c r="B20" s="9">
        <f>+[1]RESULTADO!D29</f>
        <v>1405000</v>
      </c>
      <c r="C20" s="9"/>
    </row>
    <row r="21" spans="1:256" ht="14.25">
      <c r="A21" s="6"/>
      <c r="B21" s="12" t="s">
        <v>9</v>
      </c>
      <c r="C21" s="9"/>
    </row>
    <row r="22" spans="1:256" ht="18.75" customHeight="1">
      <c r="A22" s="8" t="s">
        <v>13</v>
      </c>
      <c r="B22" s="9"/>
      <c r="C22" s="11">
        <f>+[1]RESULTADO!D35</f>
        <v>7183791671.2800026</v>
      </c>
    </row>
    <row r="23" spans="1:256" ht="14.25">
      <c r="A23" s="6"/>
      <c r="B23" s="9"/>
      <c r="C23" s="12" t="s">
        <v>9</v>
      </c>
    </row>
    <row r="24" spans="1:256" ht="18" customHeight="1">
      <c r="A24" s="10" t="s">
        <v>14</v>
      </c>
      <c r="B24" s="9"/>
      <c r="C24" s="9">
        <f>+[1]RESULTADO!D38</f>
        <v>4982621450.5847702</v>
      </c>
    </row>
    <row r="25" spans="1:256" ht="14.25">
      <c r="A25" s="6"/>
      <c r="B25" s="9"/>
      <c r="C25" s="9"/>
    </row>
    <row r="26" spans="1:256" ht="16.5" customHeight="1">
      <c r="A26" s="8" t="s">
        <v>15</v>
      </c>
      <c r="B26" s="9"/>
      <c r="C26" s="14">
        <f>+[1]RESULTADO!D40</f>
        <v>2201170220.6952324</v>
      </c>
    </row>
    <row r="27" spans="1:256" ht="14.25">
      <c r="A27" s="6"/>
      <c r="B27" s="9"/>
      <c r="C27" s="15"/>
    </row>
    <row r="28" spans="1:256" ht="14.25">
      <c r="A28" s="6"/>
      <c r="B28" s="9"/>
      <c r="C28" s="15"/>
    </row>
    <row r="29" spans="1:256" ht="15">
      <c r="A29" s="16" t="s">
        <v>16</v>
      </c>
      <c r="B29" s="17"/>
      <c r="C29" s="15"/>
      <c r="D29" s="18">
        <f>SUM(C31:C63)</f>
        <v>4982621450.5820999</v>
      </c>
    </row>
    <row r="30" spans="1:256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ht="15">
      <c r="A31" s="19" t="s">
        <v>17</v>
      </c>
      <c r="B31" s="19"/>
      <c r="C31" s="14">
        <v>22705.114799999999</v>
      </c>
    </row>
    <row r="32" spans="1:256" ht="15">
      <c r="A32" s="19" t="s">
        <v>18</v>
      </c>
      <c r="B32" s="19"/>
      <c r="C32" s="14">
        <v>19117201.09</v>
      </c>
    </row>
    <row r="33" spans="1:3" ht="15">
      <c r="A33" s="19" t="s">
        <v>19</v>
      </c>
      <c r="B33" s="19"/>
      <c r="C33" s="14">
        <v>8514.4167999999991</v>
      </c>
    </row>
    <row r="34" spans="1:3" ht="15">
      <c r="A34" s="19" t="s">
        <v>20</v>
      </c>
      <c r="B34" s="19"/>
      <c r="C34" s="14">
        <v>63724003.630000003</v>
      </c>
    </row>
    <row r="35" spans="1:3" ht="15">
      <c r="A35" s="19" t="s">
        <v>21</v>
      </c>
      <c r="B35" s="19"/>
      <c r="C35" s="14">
        <v>6371849.8099999996</v>
      </c>
    </row>
    <row r="36" spans="1:3" ht="15">
      <c r="A36" s="19" t="s">
        <v>22</v>
      </c>
      <c r="B36" s="19"/>
      <c r="C36" s="14">
        <v>780792667.82000005</v>
      </c>
    </row>
    <row r="37" spans="1:3" ht="15.75" customHeight="1">
      <c r="A37" s="19" t="s">
        <v>23</v>
      </c>
      <c r="B37" s="19"/>
      <c r="C37" s="14">
        <v>2752450</v>
      </c>
    </row>
    <row r="38" spans="1:3" ht="15" hidden="1">
      <c r="A38" s="19" t="s">
        <v>24</v>
      </c>
      <c r="B38" s="19"/>
      <c r="C38" s="14">
        <v>0</v>
      </c>
    </row>
    <row r="39" spans="1:3" ht="15" hidden="1">
      <c r="A39" s="19" t="s">
        <v>25</v>
      </c>
      <c r="B39" s="19"/>
      <c r="C39" s="14">
        <v>0</v>
      </c>
    </row>
    <row r="40" spans="1:3" ht="15" hidden="1">
      <c r="A40" s="19" t="s">
        <v>26</v>
      </c>
      <c r="B40" s="19"/>
      <c r="C40" s="14">
        <v>0</v>
      </c>
    </row>
    <row r="41" spans="1:3" ht="15" hidden="1" customHeight="1">
      <c r="A41" s="19" t="s">
        <v>27</v>
      </c>
      <c r="B41" s="19"/>
      <c r="C41" s="14">
        <v>0</v>
      </c>
    </row>
    <row r="42" spans="1:3" ht="15" customHeight="1">
      <c r="A42" s="19" t="s">
        <v>28</v>
      </c>
      <c r="B42" s="19"/>
      <c r="C42" s="14">
        <v>22550880.3145</v>
      </c>
    </row>
    <row r="43" spans="1:3" ht="15" hidden="1">
      <c r="A43" s="19" t="s">
        <v>29</v>
      </c>
      <c r="B43" s="19"/>
      <c r="C43" s="14">
        <v>0</v>
      </c>
    </row>
    <row r="44" spans="1:3" ht="15" hidden="1">
      <c r="A44" s="19" t="s">
        <v>30</v>
      </c>
      <c r="B44" s="19"/>
      <c r="C44" s="14">
        <v>0</v>
      </c>
    </row>
    <row r="45" spans="1:3" ht="15" hidden="1">
      <c r="A45" s="19" t="s">
        <v>31</v>
      </c>
      <c r="B45" s="19"/>
      <c r="C45" s="14">
        <v>0</v>
      </c>
    </row>
    <row r="46" spans="1:3" ht="15" hidden="1">
      <c r="A46" s="19" t="s">
        <v>32</v>
      </c>
      <c r="B46" s="19"/>
      <c r="C46" s="14">
        <v>0</v>
      </c>
    </row>
    <row r="47" spans="1:3" ht="15">
      <c r="A47" s="19" t="s">
        <v>33</v>
      </c>
      <c r="B47" s="19"/>
      <c r="C47" s="14">
        <v>220678761.40000001</v>
      </c>
    </row>
    <row r="48" spans="1:3" ht="15">
      <c r="A48" s="19" t="s">
        <v>34</v>
      </c>
      <c r="B48" s="19"/>
      <c r="C48" s="14">
        <v>407476.49</v>
      </c>
    </row>
    <row r="49" spans="1:3" ht="15">
      <c r="A49" s="19" t="s">
        <v>35</v>
      </c>
      <c r="B49" s="19"/>
      <c r="C49" s="14">
        <v>88678478.680000007</v>
      </c>
    </row>
    <row r="50" spans="1:3" ht="15">
      <c r="A50" s="19" t="s">
        <v>36</v>
      </c>
      <c r="B50" s="19"/>
      <c r="C50" s="14">
        <v>1000442.756000001</v>
      </c>
    </row>
    <row r="51" spans="1:3" ht="15">
      <c r="A51" s="19" t="s">
        <v>37</v>
      </c>
      <c r="B51" s="19"/>
      <c r="C51" s="14">
        <v>6302789.3600000003</v>
      </c>
    </row>
    <row r="52" spans="1:3" ht="15">
      <c r="A52" s="19" t="s">
        <v>38</v>
      </c>
      <c r="B52" s="19"/>
      <c r="C52" s="14">
        <v>312025826.55000001</v>
      </c>
    </row>
    <row r="53" spans="1:3" ht="15">
      <c r="A53" s="19" t="s">
        <v>39</v>
      </c>
      <c r="B53" s="19"/>
      <c r="C53" s="14">
        <v>10052151.08</v>
      </c>
    </row>
    <row r="54" spans="1:3" ht="15">
      <c r="A54" s="19" t="s">
        <v>40</v>
      </c>
      <c r="B54" s="19"/>
      <c r="C54" s="14">
        <v>348192060.47000003</v>
      </c>
    </row>
    <row r="55" spans="1:3" ht="15">
      <c r="A55" s="19" t="s">
        <v>41</v>
      </c>
      <c r="B55" s="19"/>
      <c r="C55" s="14">
        <v>744384066.35000014</v>
      </c>
    </row>
    <row r="56" spans="1:3" ht="15">
      <c r="A56" s="19" t="s">
        <v>42</v>
      </c>
      <c r="B56" s="19"/>
      <c r="C56" s="14">
        <v>1481336976.4400001</v>
      </c>
    </row>
    <row r="57" spans="1:3" ht="15">
      <c r="A57" s="19" t="s">
        <v>43</v>
      </c>
      <c r="B57" s="19"/>
      <c r="C57" s="14">
        <v>82461122.920000002</v>
      </c>
    </row>
    <row r="58" spans="1:3" ht="15">
      <c r="A58" s="19" t="s">
        <v>44</v>
      </c>
      <c r="B58" s="19"/>
      <c r="C58" s="14">
        <v>11714297.130000001</v>
      </c>
    </row>
    <row r="59" spans="1:3" ht="15">
      <c r="A59" s="19" t="s">
        <v>45</v>
      </c>
      <c r="B59" s="19"/>
      <c r="C59" s="14">
        <v>272208291.26999998</v>
      </c>
    </row>
    <row r="60" spans="1:3" ht="15">
      <c r="A60" s="19" t="s">
        <v>46</v>
      </c>
      <c r="B60" s="19"/>
      <c r="C60" s="14">
        <v>169038058.75</v>
      </c>
    </row>
    <row r="61" spans="1:3" ht="15">
      <c r="A61" s="19" t="s">
        <v>47</v>
      </c>
      <c r="B61" s="19"/>
      <c r="C61" s="14">
        <v>153436314.71000001</v>
      </c>
    </row>
    <row r="62" spans="1:3" ht="15">
      <c r="A62" s="19" t="s">
        <v>48</v>
      </c>
      <c r="B62" s="19"/>
      <c r="C62" s="14">
        <v>180000000</v>
      </c>
    </row>
    <row r="63" spans="1:3" ht="15">
      <c r="A63" s="19" t="s">
        <v>49</v>
      </c>
      <c r="B63" s="19"/>
      <c r="C63" s="14">
        <v>5364064.03</v>
      </c>
    </row>
    <row r="64" spans="1:3" ht="14.25">
      <c r="A64" s="5"/>
      <c r="B64" s="20"/>
      <c r="C64" s="15"/>
    </row>
    <row r="65" spans="1:4" ht="14.25">
      <c r="A65" s="5"/>
    </row>
    <row r="66" spans="1:4" ht="14.25">
      <c r="A66" s="21" t="s">
        <v>50</v>
      </c>
    </row>
    <row r="67" spans="1:4" ht="15">
      <c r="A67" s="22" t="s">
        <v>51</v>
      </c>
      <c r="C67" s="22" t="s">
        <v>52</v>
      </c>
      <c r="D67" s="23"/>
    </row>
    <row r="68" spans="1:4" ht="15">
      <c r="A68" s="24"/>
    </row>
    <row r="70" spans="1:4" ht="14.25">
      <c r="A70" s="25"/>
      <c r="B70" s="26"/>
    </row>
    <row r="71" spans="1:4" ht="15">
      <c r="A71" s="21" t="s">
        <v>53</v>
      </c>
      <c r="B71" s="27"/>
      <c r="C71" s="22" t="s">
        <v>54</v>
      </c>
      <c r="D71" s="23"/>
    </row>
    <row r="72" spans="1:4" ht="15">
      <c r="A72" s="28" t="s">
        <v>55</v>
      </c>
      <c r="B72" s="29"/>
      <c r="C72" s="29"/>
      <c r="D72" s="29"/>
    </row>
    <row r="73" spans="1:4" ht="15">
      <c r="A73" s="30"/>
      <c r="B73" s="29"/>
      <c r="C73" s="29"/>
      <c r="D73" s="29"/>
    </row>
    <row r="74" spans="1:4">
      <c r="A74" s="29"/>
      <c r="B74" s="31">
        <v>41310</v>
      </c>
      <c r="C74" s="29"/>
    </row>
    <row r="75" spans="1:4" ht="15">
      <c r="B75" s="32" t="s">
        <v>56</v>
      </c>
    </row>
    <row r="78" spans="1:4">
      <c r="A78" s="33" t="s">
        <v>57</v>
      </c>
    </row>
    <row r="79" spans="1:4">
      <c r="A79" s="33" t="s">
        <v>58</v>
      </c>
    </row>
  </sheetData>
  <protectedRanges>
    <protectedRange password="EBFB" sqref="C22:C26" name="Rango2"/>
    <protectedRange password="EBFB" sqref="A64:D64 E31:E38" name="SUPERAVIT"/>
  </protectedRanges>
  <mergeCells count="4">
    <mergeCell ref="A2:C2"/>
    <mergeCell ref="A3:C3"/>
    <mergeCell ref="A4:C4"/>
    <mergeCell ref="A5:C5"/>
  </mergeCells>
  <printOptions horizontalCentered="1" verticalCentered="1"/>
  <pageMargins left="0.75" right="0.75" top="0.51181102362204722" bottom="1" header="0" footer="0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ANEXO1-LIQUIDACION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ana.alvarado</dc:creator>
  <cp:lastModifiedBy>ana.alvarado</cp:lastModifiedBy>
  <dcterms:created xsi:type="dcterms:W3CDTF">2017-06-08T20:47:33Z</dcterms:created>
  <dcterms:modified xsi:type="dcterms:W3CDTF">2017-06-08T20:48:03Z</dcterms:modified>
</cp:coreProperties>
</file>